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<sst xmlns="http://schemas.openxmlformats.org/spreadsheetml/2006/main" count="56" uniqueCount="52">
  <si>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</si>
  <si>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</si>
  <si>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</si>
  <si>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</si>
  <si>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</si>
  <si>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</si>
  <si>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</si>
  <si>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</si>
  <si>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</si>
  <si>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</si>
  <si>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</si>
  <si>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</si>
  <si>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</si>
  <si>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</si>
  <si>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</si>
  <si>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</si>
  <si>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</si>
  <si>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</si>
  <si>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</si>
  <si>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</si>
  <si>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</si>
  <si>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</si>
  <si>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Подогревающий кабель для ввода [м.]</t>
  </si>
  <si>
    <t>Фитинги и запорная арматура на сумму (К1) [компл.]</t>
  </si>
  <si>
    <t>Гидроизоляция на один ввод [компл.]</t>
  </si>
  <si>
    <t>Трос нержавеющий 5мм [м.]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</si>
  <si>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</si>
  <si>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</si>
  <si>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</si>
  <si>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</si>
  <si>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</si>
  <si>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</si>
  <si>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</si>
  <si>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Реле давления PS-02C + манометр [шт.]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</si>
  <si>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</si>
  <si>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</si>
  <si>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</si>
  <si>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</si>
  <si>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</si>
  <si>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</si>
  <si>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</si>
  <si>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</si>
  <si>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Кессон утепленный 1х1х2 [шт.] [шт.]</t>
  </si>
  <si>
    <t>Кабель ПВС 3х0.75 [м.] *</t>
  </si>
  <si>
    <t>Герметизатор ввода в кессон (К1) [шт.]</t>
  </si>
  <si>
    <t>Оголовок (герметизатор устья скважины) Ø 133 мм [шт.]</t>
  </si>
  <si>
    <t>Поливочный кран 1/2 [компл.]</t>
  </si>
  <si>
    <t>Мембранный бак "Belamos" 100 л. [шт.]</t>
  </si>
  <si>
    <t>Насос скважинный "Speroni" STS 1321; 4", 1.1 кВт [шт.]</t>
  </si>
  <si>
    <t>Кабель погружной пищевой 3х4 [м.]</t>
  </si>
  <si>
    <t>Переходник латунный Beulco [шт.]</t>
  </si>
  <si>
    <t>Труба водопроводная ПНД40 PN16 [м.]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</si>
</sst>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164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3" fontId="29" fillId="0" borderId="10" xfId="0" applyNumberFormat="1" applyFont="1" applyFill="1" applyBorder="1" applyAlignment="1" applyProtection="1">
      <alignment horizontal="center" vertical="center"/>
      <protection hidden="1"/>
    </xf>
    <xf numFmtId="3" fontId="30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9">
      <selection activeCell="E43" sqref="E43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54"/>
      <c r="B1" s="54"/>
      <c r="C1" s="54"/>
      <c r="D1" s="54"/>
      <c r="E1" s="54"/>
      <c r="F1" s="54"/>
    </row>
    <row r="2" spans="1:6" ht="24" customHeight="1">
      <c r="A2" s="54"/>
      <c r="B2" s="54"/>
      <c r="C2" s="54"/>
      <c r="D2" s="54"/>
      <c r="E2" s="54"/>
      <c r="F2" s="54"/>
    </row>
    <row r="3" spans="1:6" ht="21">
      <c r="A3" s="58" t="s">
        <v>16</v>
      </c>
      <c r="B3" s="58"/>
      <c r="C3" s="58"/>
      <c r="D3" s="58"/>
      <c r="E3" s="58"/>
      <c r="F3" s="58"/>
    </row>
    <row r="4" spans="1:6" ht="18.75">
      <c r="A4" s="59" t="s">
        <v>17</v>
      </c>
      <c r="B4" s="59"/>
      <c r="C4" s="59"/>
      <c r="D4" s="59"/>
      <c r="E4" s="59"/>
      <c r="F4" s="59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80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90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2</v>
      </c>
      <c r="D8" s="47" t="s">
        <v>41</v>
      </c>
      <c r="E8" s="13"/>
      <c r="F8" s="14"/>
    </row>
    <row r="9" spans="1:6" ht="15.75" customHeight="1">
      <c r="A9" s="12"/>
      <c r="B9" s="46" t="s">
        <v>3</v>
      </c>
      <c r="C9" s="42">
        <v>4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60" t="s">
        <v>20</v>
      </c>
      <c r="C11" s="60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55" t="s">
        <v>48</v>
      </c>
      <c r="C12" s="55"/>
      <c r="D12" s="24">
        <v>1</v>
      </c>
      <c r="E12" s="21">
        <v>25956</v>
      </c>
      <c r="F12" s="22">
        <f>E12*D12</f>
        <v>25956</v>
      </c>
    </row>
    <row r="13" spans="1:6" ht="15.75">
      <c r="A13" s="20"/>
      <c r="B13" s="55" t="s">
        <v>47</v>
      </c>
      <c r="C13" s="55"/>
      <c r="D13" s="24">
        <v>1</v>
      </c>
      <c r="E13" s="21">
        <v>8328</v>
      </c>
      <c r="F13" s="22">
        <f aca="true" t="shared" si="0" ref="F13:F33">E13*D13</f>
        <v>8328</v>
      </c>
    </row>
    <row r="14" spans="1:6" ht="15.75">
      <c r="A14" s="20"/>
      <c r="B14" s="55" t="s">
        <v>33</v>
      </c>
      <c r="C14" s="55"/>
      <c r="D14" s="24">
        <v>1</v>
      </c>
      <c r="E14" s="21">
        <v>979</v>
      </c>
      <c r="F14" s="22">
        <f t="shared" si="0"/>
        <v>979</v>
      </c>
    </row>
    <row r="15" spans="1:6" ht="15.75">
      <c r="A15" s="20"/>
      <c r="B15" s="55" t="s">
        <v>21</v>
      </c>
      <c r="C15" s="55"/>
      <c r="D15" s="49">
        <v>0</v>
      </c>
      <c r="E15" s="21">
        <v>3704</v>
      </c>
      <c r="F15" s="22">
        <f t="shared" si="0"/>
        <v>0</v>
      </c>
    </row>
    <row r="16" spans="1:6" ht="15.75">
      <c r="A16" s="20"/>
      <c r="B16" s="55" t="s">
        <v>49</v>
      </c>
      <c r="C16" s="55"/>
      <c r="D16" s="50">
        <v>15</v>
      </c>
      <c r="E16" s="21">
        <v>343</v>
      </c>
      <c r="F16" s="22">
        <f t="shared" si="0"/>
        <v>5145</v>
      </c>
    </row>
    <row r="17" spans="1:6" ht="15.75">
      <c r="A17" s="20"/>
      <c r="B17" s="55" t="s">
        <v>42</v>
      </c>
      <c r="C17" s="55"/>
      <c r="D17" s="50">
        <v>1</v>
      </c>
      <c r="E17" s="21">
        <v>25700</v>
      </c>
      <c r="F17" s="22">
        <f t="shared" si="0"/>
        <v>25700</v>
      </c>
    </row>
    <row r="18" spans="1:6" ht="15.75">
      <c r="A18" s="20"/>
      <c r="B18" s="56" t="s">
        <v>45</v>
      </c>
      <c r="C18" s="57"/>
      <c r="D18" s="50">
        <v>1</v>
      </c>
      <c r="E18" s="21">
        <v>4000</v>
      </c>
      <c r="F18" s="22">
        <f t="shared" si="0"/>
        <v>4000</v>
      </c>
    </row>
    <row r="19" spans="1:6" ht="15.75">
      <c r="A19" s="20"/>
      <c r="B19" s="56" t="s">
        <v>46</v>
      </c>
      <c r="C19" s="57"/>
      <c r="D19" s="50">
        <v>1</v>
      </c>
      <c r="E19" s="21">
        <v>950</v>
      </c>
      <c r="F19" s="22">
        <f t="shared" si="0"/>
        <v>950</v>
      </c>
    </row>
    <row r="20" spans="1:6" ht="15.75">
      <c r="A20" s="20"/>
      <c r="B20" s="55" t="s">
        <v>38</v>
      </c>
      <c r="C20" s="55"/>
      <c r="D20" s="24">
        <v>75</v>
      </c>
      <c r="E20" s="21">
        <v>100</v>
      </c>
      <c r="F20" s="22">
        <f t="shared" si="0"/>
        <v>7500</v>
      </c>
    </row>
    <row r="21" spans="1:6" ht="15.75">
      <c r="A21" s="20"/>
      <c r="B21" s="55" t="s">
        <v>43</v>
      </c>
      <c r="C21" s="55"/>
      <c r="D21" s="51">
        <v>1</v>
      </c>
      <c r="E21" s="21">
        <v>16</v>
      </c>
      <c r="F21" s="22">
        <f t="shared" si="0"/>
        <v>16</v>
      </c>
    </row>
    <row r="22" spans="1:6" ht="15.75">
      <c r="A22" s="20"/>
      <c r="B22" s="55" t="s">
        <v>9</v>
      </c>
      <c r="C22" s="55"/>
      <c r="D22" s="24">
        <v>2</v>
      </c>
      <c r="E22" s="21">
        <v>888</v>
      </c>
      <c r="F22" s="22">
        <f t="shared" si="0"/>
        <v>1776</v>
      </c>
    </row>
    <row r="23" spans="1:6" ht="15.75">
      <c r="A23" s="20"/>
      <c r="B23" s="55" t="s">
        <v>25</v>
      </c>
      <c r="C23" s="55"/>
      <c r="D23" s="24">
        <v>90</v>
      </c>
      <c r="E23" s="21">
        <v>78</v>
      </c>
      <c r="F23" s="22">
        <f t="shared" si="0"/>
        <v>7020</v>
      </c>
    </row>
    <row r="24" spans="1:6" ht="15.75">
      <c r="A24" s="20"/>
      <c r="B24" s="55" t="s">
        <v>8</v>
      </c>
      <c r="C24" s="55"/>
      <c r="D24" s="24">
        <v>4</v>
      </c>
      <c r="E24" s="21">
        <v>70</v>
      </c>
      <c r="F24" s="22">
        <f t="shared" si="0"/>
        <v>280</v>
      </c>
    </row>
    <row r="25" spans="1:6" ht="15.75">
      <c r="A25" s="20"/>
      <c r="B25" s="55" t="s">
        <v>51</v>
      </c>
      <c r="C25" s="55"/>
      <c r="D25" s="50">
        <v>89</v>
      </c>
      <c r="E25" s="21">
        <v>107</v>
      </c>
      <c r="F25" s="22">
        <f t="shared" si="0"/>
        <v>9523</v>
      </c>
    </row>
    <row r="26" spans="1:6" ht="15.75">
      <c r="A26" s="20"/>
      <c r="B26" s="55" t="s">
        <v>39</v>
      </c>
      <c r="C26" s="55"/>
      <c r="D26" s="50">
        <v>1</v>
      </c>
      <c r="E26" s="21">
        <v>45</v>
      </c>
      <c r="F26" s="22">
        <f>E26*D26</f>
        <v>45</v>
      </c>
    </row>
    <row r="27" spans="1:6" ht="15.75">
      <c r="A27" s="20"/>
      <c r="B27" s="55" t="s">
        <v>40</v>
      </c>
      <c r="C27" s="55"/>
      <c r="D27" s="24">
        <v>1</v>
      </c>
      <c r="E27" s="21">
        <v>45</v>
      </c>
      <c r="F27" s="22">
        <f t="shared" si="0"/>
        <v>45</v>
      </c>
    </row>
    <row r="28" spans="1:6" ht="15.75">
      <c r="A28" s="20"/>
      <c r="B28" s="55" t="s">
        <v>50</v>
      </c>
      <c r="C28" s="55"/>
      <c r="D28" s="24">
        <v>2</v>
      </c>
      <c r="E28" s="21">
        <v>1728</v>
      </c>
      <c r="F28" s="22">
        <f t="shared" si="0"/>
        <v>3456</v>
      </c>
    </row>
    <row r="29" spans="1:6" ht="15.75">
      <c r="A29" s="20"/>
      <c r="B29" s="55" t="s">
        <v>22</v>
      </c>
      <c r="C29" s="55"/>
      <c r="D29" s="24">
        <v>0</v>
      </c>
      <c r="E29" s="21">
        <v>870</v>
      </c>
      <c r="F29" s="22">
        <f t="shared" si="0"/>
        <v>0</v>
      </c>
    </row>
    <row r="30" spans="1:6" ht="15.75">
      <c r="A30" s="20"/>
      <c r="B30" s="55" t="s">
        <v>10</v>
      </c>
      <c r="C30" s="55"/>
      <c r="D30" s="24">
        <v>0</v>
      </c>
      <c r="E30" s="21">
        <v>120</v>
      </c>
      <c r="F30" s="22">
        <f t="shared" si="0"/>
        <v>0</v>
      </c>
    </row>
    <row r="31" spans="1:6" ht="15.75">
      <c r="A31" s="20"/>
      <c r="B31" s="55" t="s">
        <v>44</v>
      </c>
      <c r="C31" s="55"/>
      <c r="D31" s="24">
        <v>2</v>
      </c>
      <c r="E31" s="21">
        <v>350</v>
      </c>
      <c r="F31" s="22">
        <f t="shared" si="0"/>
        <v>700</v>
      </c>
    </row>
    <row r="32" spans="1:6" ht="15.75">
      <c r="A32" s="20"/>
      <c r="B32" s="55" t="s">
        <v>23</v>
      </c>
      <c r="C32" s="55"/>
      <c r="D32" s="24">
        <v>1</v>
      </c>
      <c r="E32" s="21">
        <v>7565</v>
      </c>
      <c r="F32" s="22">
        <f t="shared" si="0"/>
        <v>7565</v>
      </c>
    </row>
    <row r="33" spans="1:6" ht="15.75">
      <c r="A33" s="20"/>
      <c r="B33" s="55" t="s">
        <v>24</v>
      </c>
      <c r="C33" s="55"/>
      <c r="D33" s="24">
        <v>0</v>
      </c>
      <c r="E33" s="21">
        <v>757</v>
      </c>
      <c r="F33" s="22">
        <f t="shared" si="0"/>
        <v>0</v>
      </c>
    </row>
    <row r="34" spans="1:6" ht="18.75">
      <c r="A34" s="23"/>
      <c r="B34" s="62" t="s">
        <v>6</v>
      </c>
      <c r="C34" s="62"/>
      <c r="D34" s="52">
        <f>SUM(F12:F33)</f>
        <v>108984</v>
      </c>
      <c r="E34" s="52"/>
      <c r="F34" s="52"/>
    </row>
    <row r="35" spans="1:6" ht="21">
      <c r="A35" s="18">
        <v>2</v>
      </c>
      <c r="B35" s="60" t="s">
        <v>7</v>
      </c>
      <c r="C35" s="60"/>
      <c r="D35" s="19" t="s">
        <v>5</v>
      </c>
      <c r="E35" s="19" t="s">
        <v>18</v>
      </c>
      <c r="F35" s="19" t="s">
        <v>19</v>
      </c>
    </row>
    <row r="36" spans="1:6" ht="15.75">
      <c r="A36" s="20"/>
      <c r="B36" s="55" t="s">
        <v>36</v>
      </c>
      <c r="C36" s="55"/>
      <c r="D36" s="24">
        <v>0</v>
      </c>
      <c r="E36" s="21">
        <v>1200</v>
      </c>
      <c r="F36" s="22">
        <f>E36*D36</f>
        <v>0</v>
      </c>
    </row>
    <row r="37" spans="1:6" ht="15.75">
      <c r="A37" s="20"/>
      <c r="B37" s="55" t="s">
        <v>35</v>
      </c>
      <c r="C37" s="55"/>
      <c r="D37" s="24">
        <v>0</v>
      </c>
      <c r="E37" s="21">
        <v>700</v>
      </c>
      <c r="F37" s="22">
        <f aca="true" t="shared" si="1" ref="F37:F45">E37*D37</f>
        <v>0</v>
      </c>
    </row>
    <row r="38" spans="1:6" ht="15.75">
      <c r="A38" s="20"/>
      <c r="B38" s="55" t="s">
        <v>11</v>
      </c>
      <c r="C38" s="55"/>
      <c r="D38" s="24">
        <v>0</v>
      </c>
      <c r="E38" s="21">
        <v>3800</v>
      </c>
      <c r="F38" s="22">
        <f t="shared" si="1"/>
        <v>0</v>
      </c>
    </row>
    <row r="39" spans="1:6" ht="15.75">
      <c r="A39" s="20"/>
      <c r="B39" s="55" t="s">
        <v>26</v>
      </c>
      <c r="C39" s="55"/>
      <c r="D39" s="24">
        <v>0</v>
      </c>
      <c r="E39" s="21">
        <v>4500</v>
      </c>
      <c r="F39" s="22">
        <f t="shared" si="1"/>
        <v>0</v>
      </c>
    </row>
    <row r="40" spans="1:6" ht="15.75">
      <c r="A40" s="20"/>
      <c r="B40" s="55" t="s">
        <v>27</v>
      </c>
      <c r="C40" s="55"/>
      <c r="D40" s="24">
        <v>0</v>
      </c>
      <c r="E40" s="21">
        <v>1500</v>
      </c>
      <c r="F40" s="22">
        <f t="shared" si="1"/>
        <v>0</v>
      </c>
    </row>
    <row r="41" spans="1:6" ht="15.75">
      <c r="A41" s="20"/>
      <c r="B41" s="55" t="s">
        <v>28</v>
      </c>
      <c r="C41" s="55"/>
      <c r="D41" s="24">
        <v>0</v>
      </c>
      <c r="E41" s="21">
        <v>5000</v>
      </c>
      <c r="F41" s="22">
        <f t="shared" si="1"/>
        <v>0</v>
      </c>
    </row>
    <row r="42" spans="1:6" ht="45" customHeight="1">
      <c r="A42" s="20"/>
      <c r="B42" s="64" t="s">
        <v>32</v>
      </c>
      <c r="C42" s="55"/>
      <c r="D42" s="24">
        <v>1</v>
      </c>
      <c r="E42" s="21">
        <v>35250</v>
      </c>
      <c r="F42" s="22">
        <f t="shared" si="1"/>
        <v>35250</v>
      </c>
    </row>
    <row r="43" spans="1:6" ht="15.75">
      <c r="A43" s="20"/>
      <c r="B43" s="55" t="s">
        <v>29</v>
      </c>
      <c r="C43" s="55"/>
      <c r="D43" s="24">
        <v>0</v>
      </c>
      <c r="E43" s="21">
        <v>1700</v>
      </c>
      <c r="F43" s="22">
        <f t="shared" si="1"/>
        <v>0</v>
      </c>
    </row>
    <row r="44" spans="1:6" ht="15.75">
      <c r="A44" s="20"/>
      <c r="B44" s="55" t="s">
        <v>37</v>
      </c>
      <c r="C44" s="55"/>
      <c r="D44" s="24">
        <v>0</v>
      </c>
      <c r="E44" s="21">
        <v>5000</v>
      </c>
      <c r="F44" s="22">
        <f t="shared" si="1"/>
        <v>0</v>
      </c>
    </row>
    <row r="45" spans="1:6" ht="15.75">
      <c r="A45" s="20"/>
      <c r="B45" s="55" t="s">
        <v>31</v>
      </c>
      <c r="C45" s="55"/>
      <c r="D45" s="24">
        <v>0</v>
      </c>
      <c r="E45" s="21">
        <v>6000</v>
      </c>
      <c r="F45" s="22">
        <f t="shared" si="1"/>
        <v>0</v>
      </c>
    </row>
    <row r="46" spans="1:6" ht="18.75">
      <c r="A46" s="25"/>
      <c r="B46" s="62" t="s">
        <v>15</v>
      </c>
      <c r="C46" s="62"/>
      <c r="D46" s="52">
        <f>SUM(F36:F45)</f>
        <v>35250</v>
      </c>
      <c r="E46" s="53"/>
      <c r="F46" s="53"/>
    </row>
    <row r="47" spans="1:6" ht="24" customHeight="1">
      <c r="A47" s="26"/>
      <c r="B47" s="61" t="s">
        <v>12</v>
      </c>
      <c r="C47" s="61"/>
      <c r="D47" s="65">
        <f>D34+D46</f>
        <v>144234</v>
      </c>
      <c r="E47" s="66"/>
      <c r="F47" s="66"/>
    </row>
    <row r="48" spans="1:6" s="3" customFormat="1" ht="12" customHeight="1">
      <c r="A48" s="27"/>
      <c r="B48" s="28"/>
      <c r="C48" s="28"/>
      <c r="D48" s="29"/>
      <c r="E48" s="30"/>
      <c r="F48" s="31"/>
    </row>
    <row r="49" spans="1:6" s="3" customFormat="1" ht="15.75">
      <c r="A49" s="32"/>
      <c r="B49" s="33" t="s">
        <v>13</v>
      </c>
      <c r="C49" s="34"/>
      <c r="D49" s="35"/>
      <c r="E49" s="36"/>
      <c r="F49" s="37"/>
    </row>
    <row r="50" spans="1:6" ht="12" customHeight="1">
      <c r="A50" s="38"/>
      <c r="B50" s="38"/>
      <c r="C50" s="38"/>
      <c r="D50" s="39"/>
      <c r="E50" s="40"/>
      <c r="F50" s="7"/>
    </row>
    <row r="51" spans="1:6" ht="12.75">
      <c r="A51" s="67" t="s">
        <v>34</v>
      </c>
      <c r="B51" s="67"/>
      <c r="C51" s="67"/>
      <c r="D51" s="67"/>
      <c r="E51" s="67"/>
      <c r="F51" s="67"/>
    </row>
    <row r="52" spans="1:6" ht="15" customHeight="1">
      <c r="A52" s="67"/>
      <c r="B52" s="67"/>
      <c r="C52" s="67"/>
      <c r="D52" s="67"/>
      <c r="E52" s="67"/>
      <c r="F52" s="67"/>
    </row>
    <row r="53" spans="1:6" ht="15" customHeight="1">
      <c r="A53" s="67"/>
      <c r="B53" s="67"/>
      <c r="C53" s="67"/>
      <c r="D53" s="67"/>
      <c r="E53" s="67"/>
      <c r="F53" s="67"/>
    </row>
    <row r="54" spans="1:6" ht="15.75">
      <c r="A54" s="63" t="s">
        <v>30</v>
      </c>
      <c r="B54" s="63"/>
      <c r="C54" s="63"/>
      <c r="D54" s="63"/>
      <c r="E54" s="63"/>
      <c r="F54" s="63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45">
    <mergeCell ref="B22:C22"/>
    <mergeCell ref="B25:C25"/>
    <mergeCell ref="B32:C32"/>
    <mergeCell ref="B29:C29"/>
    <mergeCell ref="B24:C24"/>
    <mergeCell ref="A54:F54"/>
    <mergeCell ref="B41:C41"/>
    <mergeCell ref="B42:C42"/>
    <mergeCell ref="B43:C43"/>
    <mergeCell ref="B33:C33"/>
    <mergeCell ref="D47:F47"/>
    <mergeCell ref="B40:C40"/>
    <mergeCell ref="B37:C37"/>
    <mergeCell ref="B36:C36"/>
    <mergeCell ref="A51:F53"/>
    <mergeCell ref="B39:C39"/>
    <mergeCell ref="D34:F34"/>
    <mergeCell ref="B35:C35"/>
    <mergeCell ref="B34:C34"/>
    <mergeCell ref="B31:C31"/>
    <mergeCell ref="B23:C23"/>
    <mergeCell ref="B26:C26"/>
    <mergeCell ref="B27:C27"/>
    <mergeCell ref="B28:C28"/>
    <mergeCell ref="B30:C30"/>
    <mergeCell ref="B19:C19"/>
    <mergeCell ref="A3:F3"/>
    <mergeCell ref="A4:F4"/>
    <mergeCell ref="B11:C11"/>
    <mergeCell ref="B18:C18"/>
    <mergeCell ref="B47:C47"/>
    <mergeCell ref="B46:C46"/>
    <mergeCell ref="B45:C45"/>
    <mergeCell ref="B44:C44"/>
    <mergeCell ref="B38:C38"/>
    <mergeCell ref="D46:F46"/>
    <mergeCell ref="A1:F2"/>
    <mergeCell ref="B12:C12"/>
    <mergeCell ref="B13:C13"/>
    <mergeCell ref="B14:C14"/>
    <mergeCell ref="B15:C15"/>
    <mergeCell ref="B16:C16"/>
    <mergeCell ref="B17:C17"/>
    <mergeCell ref="B20:C20"/>
    <mergeCell ref="B21:C21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2016-06-03T09:43:36Z</dcterms:modified>
  <cp:category/>
  <cp:version/>
  <cp:contentType/>
  <cp:contentStatus/>
</cp:coreProperties>
</file>