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<sst xmlns="http://schemas.openxmlformats.org/spreadsheetml/2006/main" count="56" uniqueCount="52">
  <si>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</si>
  <si>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</si>
  <si>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</si>
  <si>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</si>
  <si>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</si>
  <si>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</si>
  <si>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</si>
  <si>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</si>
  <si>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</si>
  <si>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</si>
  <si>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</si>
  <si>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</si>
  <si>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</si>
  <si>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</si>
  <si>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</si>
  <si>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</si>
  <si>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</si>
  <si>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</si>
  <si>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</si>
  <si>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</si>
  <si>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</si>
  <si>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</si>
  <si>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</si>
  <si>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</si>
  <si>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</si>
  <si>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</si>
  <si>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</si>
  <si>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</si>
  <si>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</si>
  <si>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</si>
  <si>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</si>
  <si>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</si>
  <si>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</si>
  <si>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</si>
  <si>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</si>
  <si>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</si>
  <si>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</si>
  <si>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</si>
  <si>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</si>
  <si>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</si>
  <si>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</si>
  <si>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</si>
  <si>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</si>
  <si>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</si>
  <si>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</si>
  <si>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</si>
  <si>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</si>
  <si>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Реле давления FF4-8 + манометр [шт.]</t>
  </si>
  <si>
    <t>Кабель погружной пищевой 3х4 [м.]</t>
  </si>
  <si>
    <t>Насос скважинный "Grundfos" SQ 3-105", 2.54 кВт [шт.]</t>
  </si>
  <si>
    <t>Переходник латунный Beulco [шт.]</t>
  </si>
  <si>
    <t>Труба водопроводная ПНД40 PN16 [м.]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</si>
</sst>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C7" sqref="C7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2"/>
      <c r="B1" s="62"/>
      <c r="C1" s="62"/>
      <c r="D1" s="62"/>
      <c r="E1" s="62"/>
      <c r="F1" s="62"/>
    </row>
    <row r="2" spans="1:6" ht="24" customHeight="1">
      <c r="A2" s="62"/>
      <c r="B2" s="62"/>
      <c r="C2" s="62"/>
      <c r="D2" s="62"/>
      <c r="E2" s="62"/>
      <c r="F2" s="62"/>
    </row>
    <row r="3" spans="1:6" ht="21">
      <c r="A3" s="65" t="s">
        <v>16</v>
      </c>
      <c r="B3" s="65"/>
      <c r="C3" s="65"/>
      <c r="D3" s="65"/>
      <c r="E3" s="65"/>
      <c r="F3" s="65"/>
    </row>
    <row r="4" spans="1:6" ht="18.75">
      <c r="A4" s="66" t="s">
        <v>17</v>
      </c>
      <c r="B4" s="66"/>
      <c r="C4" s="66"/>
      <c r="D4" s="66"/>
      <c r="E4" s="66"/>
      <c r="F4" s="66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80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90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3</v>
      </c>
      <c r="D8" s="47" t="s">
        <v>40</v>
      </c>
      <c r="E8" s="13"/>
      <c r="F8" s="14"/>
    </row>
    <row r="9" spans="1:6" ht="15.75" customHeight="1">
      <c r="A9" s="12"/>
      <c r="B9" s="46" t="s">
        <v>3</v>
      </c>
      <c r="C9" s="42">
        <v>5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9" t="s">
        <v>20</v>
      </c>
      <c r="C11" s="59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2" t="s">
        <v>49</v>
      </c>
      <c r="C12" s="52"/>
      <c r="D12" s="24">
        <v>1</v>
      </c>
      <c r="E12" s="21">
        <v>65668</v>
      </c>
      <c r="F12" s="22">
        <f>E12*D12</f>
        <v>65668</v>
      </c>
    </row>
    <row r="13" spans="1:6" ht="15.75">
      <c r="A13" s="20"/>
      <c r="B13" s="52" t="s">
        <v>46</v>
      </c>
      <c r="C13" s="52"/>
      <c r="D13" s="24">
        <v>1</v>
      </c>
      <c r="E13" s="21">
        <v>8328</v>
      </c>
      <c r="F13" s="22">
        <f aca="true" t="shared" si="0" ref="F13:F33">E13*D13</f>
        <v>8328</v>
      </c>
    </row>
    <row r="14" spans="1:6" ht="15.75">
      <c r="A14" s="20"/>
      <c r="B14" s="52" t="s">
        <v>47</v>
      </c>
      <c r="C14" s="52"/>
      <c r="D14" s="24">
        <v>1</v>
      </c>
      <c r="E14" s="21">
        <v>5590</v>
      </c>
      <c r="F14" s="22">
        <f t="shared" si="0"/>
        <v>5590</v>
      </c>
    </row>
    <row r="15" spans="1:6" ht="15.75">
      <c r="A15" s="20"/>
      <c r="B15" s="52" t="s">
        <v>21</v>
      </c>
      <c r="C15" s="52"/>
      <c r="D15" s="49">
        <v>1</v>
      </c>
      <c r="E15" s="21">
        <v>3704</v>
      </c>
      <c r="F15" s="22">
        <f t="shared" si="0"/>
        <v>3704</v>
      </c>
    </row>
    <row r="16" spans="1:6" ht="15.75">
      <c r="A16" s="20"/>
      <c r="B16" s="52" t="s">
        <v>48</v>
      </c>
      <c r="C16" s="52"/>
      <c r="D16" s="50">
        <v>15</v>
      </c>
      <c r="E16" s="21">
        <v>343</v>
      </c>
      <c r="F16" s="22">
        <f t="shared" si="0"/>
        <v>5145</v>
      </c>
    </row>
    <row r="17" spans="1:6" ht="15.75">
      <c r="A17" s="20"/>
      <c r="B17" s="52" t="s">
        <v>41</v>
      </c>
      <c r="C17" s="52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63" t="s">
        <v>44</v>
      </c>
      <c r="C18" s="64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63" t="s">
        <v>45</v>
      </c>
      <c r="C19" s="64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2" t="s">
        <v>37</v>
      </c>
      <c r="C20" s="52"/>
      <c r="D20" s="24">
        <v>75</v>
      </c>
      <c r="E20" s="21">
        <v>100</v>
      </c>
      <c r="F20" s="22">
        <f t="shared" si="0"/>
        <v>7500</v>
      </c>
    </row>
    <row r="21" spans="1:6" ht="15.75">
      <c r="A21" s="20"/>
      <c r="B21" s="52" t="s">
        <v>42</v>
      </c>
      <c r="C21" s="52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2" t="s">
        <v>9</v>
      </c>
      <c r="C22" s="52"/>
      <c r="D22" s="24">
        <v>2</v>
      </c>
      <c r="E22" s="21">
        <v>1401</v>
      </c>
      <c r="F22" s="22">
        <f t="shared" si="0"/>
        <v>2802</v>
      </c>
    </row>
    <row r="23" spans="1:6" ht="15.75">
      <c r="A23" s="20"/>
      <c r="B23" s="52" t="s">
        <v>25</v>
      </c>
      <c r="C23" s="52"/>
      <c r="D23" s="24">
        <v>90</v>
      </c>
      <c r="E23" s="21">
        <v>78</v>
      </c>
      <c r="F23" s="22">
        <f t="shared" si="0"/>
        <v>7020</v>
      </c>
    </row>
    <row r="24" spans="1:6" ht="15.75">
      <c r="A24" s="20"/>
      <c r="B24" s="52" t="s">
        <v>8</v>
      </c>
      <c r="C24" s="52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2" t="s">
        <v>51</v>
      </c>
      <c r="C25" s="52"/>
      <c r="D25" s="50">
        <v>89</v>
      </c>
      <c r="E25" s="21">
        <v>170</v>
      </c>
      <c r="F25" s="22">
        <f t="shared" si="0"/>
        <v>15130</v>
      </c>
    </row>
    <row r="26" spans="1:6" ht="15.75">
      <c r="A26" s="20"/>
      <c r="B26" s="52" t="s">
        <v>38</v>
      </c>
      <c r="C26" s="52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2" t="s">
        <v>39</v>
      </c>
      <c r="C27" s="52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2" t="s">
        <v>50</v>
      </c>
      <c r="C28" s="52"/>
      <c r="D28" s="24">
        <v>2</v>
      </c>
      <c r="E28" s="21">
        <v>1728</v>
      </c>
      <c r="F28" s="22">
        <f t="shared" si="0"/>
        <v>3456</v>
      </c>
    </row>
    <row r="29" spans="1:6" ht="15.75">
      <c r="A29" s="20"/>
      <c r="B29" s="52" t="s">
        <v>22</v>
      </c>
      <c r="C29" s="52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2" t="s">
        <v>10</v>
      </c>
      <c r="C30" s="52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2" t="s">
        <v>43</v>
      </c>
      <c r="C31" s="52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2" t="s">
        <v>23</v>
      </c>
      <c r="C32" s="52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2" t="s">
        <v>24</v>
      </c>
      <c r="C33" s="52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5" t="s">
        <v>6</v>
      </c>
      <c r="C34" s="55"/>
      <c r="D34" s="54">
        <f>SUM(F12:F33)</f>
        <v>163644</v>
      </c>
      <c r="E34" s="54"/>
      <c r="F34" s="54"/>
    </row>
    <row r="35" spans="1:6" ht="21">
      <c r="A35" s="18">
        <v>2</v>
      </c>
      <c r="B35" s="59" t="s">
        <v>7</v>
      </c>
      <c r="C35" s="59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2" t="s">
        <v>35</v>
      </c>
      <c r="C36" s="52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2" t="s">
        <v>34</v>
      </c>
      <c r="C37" s="52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2" t="s">
        <v>11</v>
      </c>
      <c r="C38" s="52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2" t="s">
        <v>26</v>
      </c>
      <c r="C39" s="52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2" t="s">
        <v>27</v>
      </c>
      <c r="C40" s="52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2" t="s">
        <v>28</v>
      </c>
      <c r="C41" s="52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1" t="s">
        <v>32</v>
      </c>
      <c r="C42" s="52"/>
      <c r="D42" s="24">
        <v>1</v>
      </c>
      <c r="E42" s="21">
        <v>35250</v>
      </c>
      <c r="F42" s="22">
        <f t="shared" si="1"/>
        <v>35250</v>
      </c>
    </row>
    <row r="43" spans="1:6" ht="15.75">
      <c r="A43" s="20"/>
      <c r="B43" s="52" t="s">
        <v>29</v>
      </c>
      <c r="C43" s="52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2" t="s">
        <v>36</v>
      </c>
      <c r="C44" s="52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2" t="s">
        <v>31</v>
      </c>
      <c r="C45" s="52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5" t="s">
        <v>15</v>
      </c>
      <c r="C46" s="55"/>
      <c r="D46" s="54">
        <f>SUM(F36:F45)</f>
        <v>35250</v>
      </c>
      <c r="E46" s="67"/>
      <c r="F46" s="67"/>
    </row>
    <row r="47" spans="1:6" ht="24" customHeight="1">
      <c r="A47" s="26"/>
      <c r="B47" s="56" t="s">
        <v>12</v>
      </c>
      <c r="C47" s="56"/>
      <c r="D47" s="57">
        <f>D34+D46</f>
        <v>198894</v>
      </c>
      <c r="E47" s="58"/>
      <c r="F47" s="58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53" t="s">
        <v>33</v>
      </c>
      <c r="B51" s="53"/>
      <c r="C51" s="53"/>
      <c r="D51" s="53"/>
      <c r="E51" s="53"/>
      <c r="F51" s="53"/>
    </row>
    <row r="52" spans="1:6" ht="15" customHeight="1">
      <c r="A52" s="53"/>
      <c r="B52" s="53"/>
      <c r="C52" s="53"/>
      <c r="D52" s="53"/>
      <c r="E52" s="53"/>
      <c r="F52" s="53"/>
    </row>
    <row r="53" spans="1:6" ht="15" customHeight="1">
      <c r="A53" s="53"/>
      <c r="B53" s="53"/>
      <c r="C53" s="53"/>
      <c r="D53" s="53"/>
      <c r="E53" s="53"/>
      <c r="F53" s="53"/>
    </row>
    <row r="54" spans="1:6" ht="15.75">
      <c r="A54" s="60" t="s">
        <v>30</v>
      </c>
      <c r="B54" s="60"/>
      <c r="C54" s="60"/>
      <c r="D54" s="60"/>
      <c r="E54" s="60"/>
      <c r="F54" s="60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B31:C31"/>
    <mergeCell ref="D46:F46"/>
    <mergeCell ref="B26:C26"/>
    <mergeCell ref="B27:C27"/>
    <mergeCell ref="B28:C28"/>
    <mergeCell ref="B29:C29"/>
    <mergeCell ref="B37:C37"/>
    <mergeCell ref="B33:C33"/>
    <mergeCell ref="B46:C46"/>
    <mergeCell ref="B45:C45"/>
    <mergeCell ref="A1:F2"/>
    <mergeCell ref="B12:C12"/>
    <mergeCell ref="B13:C13"/>
    <mergeCell ref="B14:C14"/>
    <mergeCell ref="B15:C15"/>
    <mergeCell ref="B19:C19"/>
    <mergeCell ref="A3:F3"/>
    <mergeCell ref="A4:F4"/>
    <mergeCell ref="B11:C11"/>
    <mergeCell ref="B18:C18"/>
    <mergeCell ref="B44:C44"/>
    <mergeCell ref="B38:C38"/>
    <mergeCell ref="B39:C39"/>
    <mergeCell ref="B35:C35"/>
    <mergeCell ref="A54:F54"/>
    <mergeCell ref="B41:C41"/>
    <mergeCell ref="B42:C42"/>
    <mergeCell ref="B43:C43"/>
    <mergeCell ref="B16:C16"/>
    <mergeCell ref="B17:C17"/>
    <mergeCell ref="B20:C20"/>
    <mergeCell ref="B21:C21"/>
    <mergeCell ref="B22:C22"/>
    <mergeCell ref="B25:C25"/>
    <mergeCell ref="B24:C24"/>
    <mergeCell ref="B32:C32"/>
    <mergeCell ref="A51:F53"/>
    <mergeCell ref="D34:F34"/>
    <mergeCell ref="B34:C34"/>
    <mergeCell ref="B36:C36"/>
    <mergeCell ref="B23:C23"/>
    <mergeCell ref="B47:C47"/>
    <mergeCell ref="D47:F47"/>
    <mergeCell ref="B40:C40"/>
    <mergeCell ref="B30:C30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2016-06-03T10:38:16Z</dcterms:modified>
  <cp:category/>
  <cp:version/>
  <cp:contentType/>
  <cp:contentStatus/>
</cp:coreProperties>
</file>