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<sst xmlns="http://schemas.openxmlformats.org/spreadsheetml/2006/main" count="56" uniqueCount="52">
  <si>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</si>
  <si>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</si>
  <si>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</si>
  <si>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</si>
  <si>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</si>
  <si>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</si>
  <si>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</si>
  <si>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</si>
  <si>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</si>
  <si>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</si>
  <si>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</si>
  <si>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</si>
  <si>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</si>
  <si>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</si>
  <si>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</si>
  <si>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</si>
  <si>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</si>
  <si>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</si>
  <si>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</si>
  <si>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</si>
  <si>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</si>
  <si>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</si>
  <si>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Скважинный адаптер [шт.]</t>
  </si>
  <si>
    <t>Труба водопроводная ПНД40 PN10 [м.]</t>
  </si>
  <si>
    <t>Подогревающий кабель для ввода [м.]</t>
  </si>
  <si>
    <t>Электрические коммуникации (К8) [компл.]</t>
  </si>
  <si>
    <t>Фитинги и запорная арматура на сумму (К1) [компл.]</t>
  </si>
  <si>
    <t>Комплект для слива системы [компл.]</t>
  </si>
  <si>
    <t>Крышка для обсадной трубы [шт.]</t>
  </si>
  <si>
    <t>Гидроизоляция на один ввод [компл.]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</si>
  <si>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</si>
  <si>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</si>
  <si>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</si>
  <si>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</si>
  <si>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</si>
  <si>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</si>
  <si>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</si>
  <si>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</si>
  <si>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</si>
  <si>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</si>
  <si>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</si>
  <si>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</si>
  <si>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</si>
  <si>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</si>
  <si>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</si>
  <si>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</si>
  <si>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Мембранный бак "Belamos" 100 л. [шт.]</t>
  </si>
  <si>
    <t>Реле давления FF4-8 + манометр [шт.]</t>
  </si>
  <si>
    <t>Трос нержавеющий 5 мм [м.]</t>
  </si>
  <si>
    <t>Кабель ПВС 3х0.75 [м.] *</t>
  </si>
  <si>
    <t>Насос скважинный "Grundfos" SQ 3-95; 3", 1.65 кВт [шт.]</t>
  </si>
  <si>
    <t>Кабель погружной пищевой 3х4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</si>
</sst>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3" fontId="30" fillId="0" borderId="10" xfId="0" applyNumberFormat="1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2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3"/>
      <c r="B1" s="63"/>
      <c r="C1" s="63"/>
      <c r="D1" s="63"/>
      <c r="E1" s="63"/>
      <c r="F1" s="63"/>
    </row>
    <row r="2" spans="1:6" ht="24" customHeight="1">
      <c r="A2" s="63"/>
      <c r="B2" s="63"/>
      <c r="C2" s="63"/>
      <c r="D2" s="63"/>
      <c r="E2" s="63"/>
      <c r="F2" s="63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40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50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45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6" t="s">
        <v>20</v>
      </c>
      <c r="C11" s="56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3" t="s">
        <v>50</v>
      </c>
      <c r="C12" s="53"/>
      <c r="D12" s="24">
        <v>1</v>
      </c>
      <c r="E12" s="21">
        <v>61520</v>
      </c>
      <c r="F12" s="22">
        <f>E12*D12</f>
        <v>61520</v>
      </c>
    </row>
    <row r="13" spans="1:6" ht="15.75">
      <c r="A13" s="20"/>
      <c r="B13" s="53" t="s">
        <v>46</v>
      </c>
      <c r="C13" s="53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3" t="s">
        <v>47</v>
      </c>
      <c r="C14" s="53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3" t="s">
        <v>21</v>
      </c>
      <c r="C15" s="53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3" t="s">
        <v>51</v>
      </c>
      <c r="C16" s="53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3" t="s">
        <v>22</v>
      </c>
      <c r="C17" s="53"/>
      <c r="D17" s="50">
        <v>1</v>
      </c>
      <c r="E17" s="21">
        <v>3900</v>
      </c>
      <c r="F17" s="22">
        <f t="shared" si="0"/>
        <v>3900</v>
      </c>
    </row>
    <row r="18" spans="1:6" ht="15.75">
      <c r="A18" s="20"/>
      <c r="B18" s="53" t="s">
        <v>42</v>
      </c>
      <c r="C18" s="53"/>
      <c r="D18" s="24">
        <v>35</v>
      </c>
      <c r="E18" s="21">
        <v>80</v>
      </c>
      <c r="F18" s="22">
        <f t="shared" si="0"/>
        <v>2800</v>
      </c>
    </row>
    <row r="19" spans="1:6" ht="15.75">
      <c r="A19" s="20"/>
      <c r="B19" s="53" t="s">
        <v>49</v>
      </c>
      <c r="C19" s="53"/>
      <c r="D19" s="51">
        <v>1</v>
      </c>
      <c r="E19" s="21">
        <v>16</v>
      </c>
      <c r="F19" s="22">
        <f t="shared" si="0"/>
        <v>16</v>
      </c>
    </row>
    <row r="20" spans="1:6" ht="15.75">
      <c r="A20" s="20"/>
      <c r="B20" s="53" t="s">
        <v>9</v>
      </c>
      <c r="C20" s="53"/>
      <c r="D20" s="24">
        <v>2</v>
      </c>
      <c r="E20" s="21">
        <v>1401</v>
      </c>
      <c r="F20" s="22">
        <f t="shared" si="0"/>
        <v>2802</v>
      </c>
    </row>
    <row r="21" spans="1:6" ht="15.75">
      <c r="A21" s="20"/>
      <c r="B21" s="53" t="s">
        <v>48</v>
      </c>
      <c r="C21" s="53"/>
      <c r="D21" s="24">
        <v>50</v>
      </c>
      <c r="E21" s="21">
        <v>78</v>
      </c>
      <c r="F21" s="22">
        <f t="shared" si="0"/>
        <v>3900</v>
      </c>
    </row>
    <row r="22" spans="1:6" ht="15.75">
      <c r="A22" s="20"/>
      <c r="B22" s="53" t="s">
        <v>8</v>
      </c>
      <c r="C22" s="53"/>
      <c r="D22" s="24">
        <v>4</v>
      </c>
      <c r="E22" s="21">
        <v>70</v>
      </c>
      <c r="F22" s="22">
        <f t="shared" si="0"/>
        <v>280</v>
      </c>
    </row>
    <row r="23" spans="1:6" ht="15.75">
      <c r="A23" s="20"/>
      <c r="B23" s="53" t="s">
        <v>23</v>
      </c>
      <c r="C23" s="53"/>
      <c r="D23" s="50">
        <v>49</v>
      </c>
      <c r="E23" s="21">
        <v>68</v>
      </c>
      <c r="F23" s="22">
        <f t="shared" si="0"/>
        <v>3332</v>
      </c>
    </row>
    <row r="24" spans="1:6" ht="15.75">
      <c r="A24" s="20"/>
      <c r="B24" s="53" t="s">
        <v>43</v>
      </c>
      <c r="C24" s="53"/>
      <c r="D24" s="50">
        <v>1</v>
      </c>
      <c r="E24" s="21">
        <v>45</v>
      </c>
      <c r="F24" s="22">
        <f>E24*D24</f>
        <v>45</v>
      </c>
    </row>
    <row r="25" spans="1:6" ht="15.75">
      <c r="A25" s="20"/>
      <c r="B25" s="53" t="s">
        <v>44</v>
      </c>
      <c r="C25" s="53"/>
      <c r="D25" s="24">
        <v>1</v>
      </c>
      <c r="E25" s="21">
        <v>45</v>
      </c>
      <c r="F25" s="22">
        <f t="shared" si="0"/>
        <v>45</v>
      </c>
    </row>
    <row r="26" spans="1:6" ht="15.75">
      <c r="A26" s="20"/>
      <c r="B26" s="53" t="s">
        <v>35</v>
      </c>
      <c r="C26" s="53"/>
      <c r="D26" s="24">
        <v>2</v>
      </c>
      <c r="E26" s="21">
        <v>957</v>
      </c>
      <c r="F26" s="22">
        <f t="shared" si="0"/>
        <v>1914</v>
      </c>
    </row>
    <row r="27" spans="1:6" ht="15.75">
      <c r="A27" s="20"/>
      <c r="B27" s="53" t="s">
        <v>24</v>
      </c>
      <c r="C27" s="53"/>
      <c r="D27" s="24">
        <v>0</v>
      </c>
      <c r="E27" s="21">
        <v>870</v>
      </c>
      <c r="F27" s="22">
        <f t="shared" si="0"/>
        <v>0</v>
      </c>
    </row>
    <row r="28" spans="1:6" ht="15.75">
      <c r="A28" s="20"/>
      <c r="B28" s="53" t="s">
        <v>10</v>
      </c>
      <c r="C28" s="53"/>
      <c r="D28" s="24">
        <v>0</v>
      </c>
      <c r="E28" s="21">
        <v>120</v>
      </c>
      <c r="F28" s="22">
        <f t="shared" si="0"/>
        <v>0</v>
      </c>
    </row>
    <row r="29" spans="1:6" ht="15.75">
      <c r="A29" s="20"/>
      <c r="B29" s="53" t="s">
        <v>25</v>
      </c>
      <c r="C29" s="53"/>
      <c r="D29" s="24">
        <v>0</v>
      </c>
      <c r="E29" s="21">
        <v>498</v>
      </c>
      <c r="F29" s="22">
        <f t="shared" si="0"/>
        <v>0</v>
      </c>
    </row>
    <row r="30" spans="1:6" ht="15.75">
      <c r="A30" s="20"/>
      <c r="B30" s="53" t="s">
        <v>26</v>
      </c>
      <c r="C30" s="53"/>
      <c r="D30" s="24">
        <v>1</v>
      </c>
      <c r="E30" s="21">
        <v>4455</v>
      </c>
      <c r="F30" s="22">
        <f t="shared" si="0"/>
        <v>4455</v>
      </c>
    </row>
    <row r="31" spans="1:6" ht="15.75">
      <c r="A31" s="20"/>
      <c r="B31" s="53" t="s">
        <v>27</v>
      </c>
      <c r="C31" s="53"/>
      <c r="D31" s="24">
        <v>1</v>
      </c>
      <c r="E31" s="21">
        <v>2200</v>
      </c>
      <c r="F31" s="22">
        <f t="shared" si="0"/>
        <v>2200</v>
      </c>
    </row>
    <row r="32" spans="1:6" ht="15.75">
      <c r="A32" s="20"/>
      <c r="B32" s="53" t="s">
        <v>28</v>
      </c>
      <c r="C32" s="53"/>
      <c r="D32" s="24">
        <v>1</v>
      </c>
      <c r="E32" s="21">
        <v>4000</v>
      </c>
      <c r="F32" s="22">
        <f t="shared" si="0"/>
        <v>4000</v>
      </c>
    </row>
    <row r="33" spans="1:6" ht="15.75">
      <c r="A33" s="20"/>
      <c r="B33" s="53" t="s">
        <v>29</v>
      </c>
      <c r="C33" s="53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7" t="s">
        <v>6</v>
      </c>
      <c r="C34" s="57"/>
      <c r="D34" s="55">
        <f>SUM(F12:F33)</f>
        <v>113976</v>
      </c>
      <c r="E34" s="55"/>
      <c r="F34" s="55"/>
    </row>
    <row r="35" spans="1:6" ht="21">
      <c r="A35" s="18">
        <v>2</v>
      </c>
      <c r="B35" s="56" t="s">
        <v>7</v>
      </c>
      <c r="C35" s="56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3" t="s">
        <v>40</v>
      </c>
      <c r="C36" s="53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3" t="s">
        <v>39</v>
      </c>
      <c r="C37" s="53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3" t="s">
        <v>11</v>
      </c>
      <c r="C38" s="53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3" t="s">
        <v>30</v>
      </c>
      <c r="C39" s="53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3" t="s">
        <v>31</v>
      </c>
      <c r="C40" s="53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3" t="s">
        <v>32</v>
      </c>
      <c r="C41" s="53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0" t="s">
        <v>37</v>
      </c>
      <c r="C42" s="53"/>
      <c r="D42" s="24">
        <v>1</v>
      </c>
      <c r="E42" s="21">
        <v>29150</v>
      </c>
      <c r="F42" s="22">
        <f t="shared" si="1"/>
        <v>29150</v>
      </c>
    </row>
    <row r="43" spans="1:6" ht="15.75">
      <c r="A43" s="20"/>
      <c r="B43" s="53" t="s">
        <v>33</v>
      </c>
      <c r="C43" s="53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3" t="s">
        <v>41</v>
      </c>
      <c r="C44" s="53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3" t="s">
        <v>36</v>
      </c>
      <c r="C45" s="53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7" t="s">
        <v>15</v>
      </c>
      <c r="C46" s="57"/>
      <c r="D46" s="55">
        <f>SUM(F36:F45)</f>
        <v>29150</v>
      </c>
      <c r="E46" s="59"/>
      <c r="F46" s="59"/>
    </row>
    <row r="47" spans="1:6" ht="24" customHeight="1">
      <c r="A47" s="26"/>
      <c r="B47" s="52" t="s">
        <v>12</v>
      </c>
      <c r="C47" s="52"/>
      <c r="D47" s="61">
        <f>D34+D46</f>
        <v>143126</v>
      </c>
      <c r="E47" s="62"/>
      <c r="F47" s="62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4" t="s">
        <v>38</v>
      </c>
      <c r="B51" s="54"/>
      <c r="C51" s="54"/>
      <c r="D51" s="54"/>
      <c r="E51" s="54"/>
      <c r="F51" s="54"/>
    </row>
    <row r="52" spans="1:6" ht="15" customHeight="1">
      <c r="A52" s="54"/>
      <c r="B52" s="54"/>
      <c r="C52" s="54"/>
      <c r="D52" s="54"/>
      <c r="E52" s="54"/>
      <c r="F52" s="54"/>
    </row>
    <row r="53" spans="1:6" ht="15" customHeight="1">
      <c r="A53" s="54"/>
      <c r="B53" s="54"/>
      <c r="C53" s="54"/>
      <c r="D53" s="54"/>
      <c r="E53" s="54"/>
      <c r="F53" s="54"/>
    </row>
    <row r="54" spans="1:6" ht="15.75">
      <c r="A54" s="58" t="s">
        <v>34</v>
      </c>
      <c r="B54" s="58"/>
      <c r="C54" s="58"/>
      <c r="D54" s="58"/>
      <c r="E54" s="58"/>
      <c r="F54" s="58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A1:F2"/>
    <mergeCell ref="B12:C12"/>
    <mergeCell ref="B13:C13"/>
    <mergeCell ref="B14:C14"/>
    <mergeCell ref="B15:C15"/>
    <mergeCell ref="B37:C37"/>
    <mergeCell ref="A3:F3"/>
    <mergeCell ref="A4:F4"/>
    <mergeCell ref="B11:C11"/>
    <mergeCell ref="B22:C22"/>
    <mergeCell ref="D47:F47"/>
    <mergeCell ref="B46:C46"/>
    <mergeCell ref="B24:C24"/>
    <mergeCell ref="B25:C25"/>
    <mergeCell ref="B26:C26"/>
    <mergeCell ref="B27:C27"/>
    <mergeCell ref="B29:C29"/>
    <mergeCell ref="B41:C41"/>
    <mergeCell ref="B33:C33"/>
    <mergeCell ref="B23:C23"/>
    <mergeCell ref="B21:C21"/>
    <mergeCell ref="B44:C44"/>
    <mergeCell ref="B38:C38"/>
    <mergeCell ref="B39:C39"/>
    <mergeCell ref="A54:F54"/>
    <mergeCell ref="B40:C40"/>
    <mergeCell ref="D46:F46"/>
    <mergeCell ref="B42:C42"/>
    <mergeCell ref="B43:C43"/>
    <mergeCell ref="A51:F53"/>
    <mergeCell ref="D34:F34"/>
    <mergeCell ref="B35:C35"/>
    <mergeCell ref="B34:C34"/>
    <mergeCell ref="B36:C36"/>
    <mergeCell ref="B16:C16"/>
    <mergeCell ref="B17:C17"/>
    <mergeCell ref="B18:C18"/>
    <mergeCell ref="B19:C19"/>
    <mergeCell ref="B20:C20"/>
    <mergeCell ref="B47:C47"/>
    <mergeCell ref="B45:C45"/>
    <mergeCell ref="B28:C28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2016-05-31T15:12:34Z</dcterms:modified>
  <cp:category/>
  <cp:version/>
  <cp:contentType/>
  <cp:contentStatus/>
</cp:coreProperties>
</file>