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<sst xmlns="http://schemas.openxmlformats.org/spreadsheetml/2006/main" count="56" uniqueCount="52">
  <si>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</si>
  <si>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</si>
  <si>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</si>
  <si>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</si>
  <si>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</si>
  <si>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</si>
  <si>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</si>
  <si>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</si>
  <si>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</si>
  <si>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</si>
  <si>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</si>
  <si>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</si>
  <si>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</si>
  <si>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</si>
  <si>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</si>
  <si>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</si>
  <si>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</si>
  <si>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</si>
  <si>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</si>
  <si>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</si>
  <si>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</si>
  <si>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</si>
  <si>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</si>
  <si>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</si>
  <si>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</si>
  <si>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</si>
  <si>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</si>
  <si>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</si>
  <si>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</si>
  <si>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</si>
  <si>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</si>
  <si>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</si>
  <si>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</si>
  <si>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</si>
  <si>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</si>
  <si>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</si>
  <si>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</si>
  <si>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</si>
  <si>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</si>
  <si>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</si>
  <si>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</si>
  <si>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</si>
  <si>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</si>
  <si>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</si>
  <si>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</si>
  <si>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</si>
  <si>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</si>
  <si>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</si>
  <si>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</si>
  <si>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</si>
  <si>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Насос скважинный "Speroni" STS 1014; 4", 0.75 кВт [шт.]</t>
  </si>
  <si>
    <t>Мембранный бак "Belamos" 100 л.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</si>
</sst>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0"/>
      <c r="B1" s="60"/>
      <c r="C1" s="60"/>
      <c r="D1" s="60"/>
      <c r="E1" s="60"/>
      <c r="F1" s="60"/>
    </row>
    <row r="2" spans="1:6" ht="24" customHeight="1">
      <c r="A2" s="60"/>
      <c r="B2" s="60"/>
      <c r="C2" s="60"/>
      <c r="D2" s="60"/>
      <c r="E2" s="60"/>
      <c r="F2" s="60"/>
    </row>
    <row r="3" spans="1:6" ht="21">
      <c r="A3" s="52" t="s">
        <v>16</v>
      </c>
      <c r="B3" s="52"/>
      <c r="C3" s="52"/>
      <c r="D3" s="52"/>
      <c r="E3" s="52"/>
      <c r="F3" s="52"/>
    </row>
    <row r="4" spans="1:6" ht="18.75">
      <c r="A4" s="53" t="s">
        <v>17</v>
      </c>
      <c r="B4" s="53"/>
      <c r="C4" s="53"/>
      <c r="D4" s="53"/>
      <c r="E4" s="53"/>
      <c r="F4" s="53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20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30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44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9" t="s">
        <v>50</v>
      </c>
      <c r="C12" s="59"/>
      <c r="D12" s="24">
        <v>1</v>
      </c>
      <c r="E12" s="21">
        <v>21672</v>
      </c>
      <c r="F12" s="22">
        <f>E12*D12</f>
        <v>21672</v>
      </c>
    </row>
    <row r="13" spans="1:6" ht="15.75">
      <c r="A13" s="20"/>
      <c r="B13" s="59" t="s">
        <v>51</v>
      </c>
      <c r="C13" s="59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9" t="s">
        <v>36</v>
      </c>
      <c r="C14" s="59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9" t="s">
        <v>21</v>
      </c>
      <c r="C15" s="59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9" t="s">
        <v>22</v>
      </c>
      <c r="C16" s="59"/>
      <c r="D16" s="50">
        <v>15</v>
      </c>
      <c r="E16" s="21">
        <v>133</v>
      </c>
      <c r="F16" s="22">
        <f t="shared" si="0"/>
        <v>1995</v>
      </c>
    </row>
    <row r="17" spans="1:6" ht="15.75">
      <c r="A17" s="20"/>
      <c r="B17" s="59" t="s">
        <v>45</v>
      </c>
      <c r="C17" s="59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5" t="s">
        <v>48</v>
      </c>
      <c r="C18" s="56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5" t="s">
        <v>49</v>
      </c>
      <c r="C19" s="56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9" t="s">
        <v>41</v>
      </c>
      <c r="C20" s="59"/>
      <c r="D20" s="24">
        <v>15</v>
      </c>
      <c r="E20" s="21">
        <v>80</v>
      </c>
      <c r="F20" s="22">
        <f t="shared" si="0"/>
        <v>1200</v>
      </c>
    </row>
    <row r="21" spans="1:6" ht="15.75">
      <c r="A21" s="20"/>
      <c r="B21" s="59" t="s">
        <v>46</v>
      </c>
      <c r="C21" s="59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9" t="s">
        <v>9</v>
      </c>
      <c r="C22" s="59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9" t="s">
        <v>27</v>
      </c>
      <c r="C23" s="59"/>
      <c r="D23" s="24">
        <v>30</v>
      </c>
      <c r="E23" s="21">
        <v>78</v>
      </c>
      <c r="F23" s="22">
        <f t="shared" si="0"/>
        <v>2340</v>
      </c>
    </row>
    <row r="24" spans="1:6" ht="15.75">
      <c r="A24" s="20"/>
      <c r="B24" s="59" t="s">
        <v>8</v>
      </c>
      <c r="C24" s="59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9" t="s">
        <v>23</v>
      </c>
      <c r="C25" s="59"/>
      <c r="D25" s="50">
        <v>29</v>
      </c>
      <c r="E25" s="21">
        <v>68</v>
      </c>
      <c r="F25" s="22">
        <f t="shared" si="0"/>
        <v>1972</v>
      </c>
    </row>
    <row r="26" spans="1:6" ht="15.75">
      <c r="A26" s="20"/>
      <c r="B26" s="59" t="s">
        <v>42</v>
      </c>
      <c r="C26" s="59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9" t="s">
        <v>43</v>
      </c>
      <c r="C27" s="59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9" t="s">
        <v>33</v>
      </c>
      <c r="C28" s="59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9" t="s">
        <v>24</v>
      </c>
      <c r="C29" s="59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9" t="s">
        <v>10</v>
      </c>
      <c r="C30" s="59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9" t="s">
        <v>47</v>
      </c>
      <c r="C31" s="59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9" t="s">
        <v>25</v>
      </c>
      <c r="C32" s="59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9" t="s">
        <v>26</v>
      </c>
      <c r="C33" s="59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1" t="s">
        <v>6</v>
      </c>
      <c r="C34" s="61"/>
      <c r="D34" s="57">
        <f>SUM(F12:F33)</f>
        <v>81477</v>
      </c>
      <c r="E34" s="57"/>
      <c r="F34" s="57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9" t="s">
        <v>39</v>
      </c>
      <c r="C36" s="59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9" t="s">
        <v>38</v>
      </c>
      <c r="C37" s="59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9" t="s">
        <v>11</v>
      </c>
      <c r="C38" s="59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9" t="s">
        <v>28</v>
      </c>
      <c r="C39" s="59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9" t="s">
        <v>29</v>
      </c>
      <c r="C40" s="59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9" t="s">
        <v>30</v>
      </c>
      <c r="C41" s="59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2" t="s">
        <v>35</v>
      </c>
      <c r="C42" s="59"/>
      <c r="D42" s="24">
        <v>1</v>
      </c>
      <c r="E42" s="21">
        <v>29950</v>
      </c>
      <c r="F42" s="22">
        <f t="shared" si="1"/>
        <v>29950</v>
      </c>
    </row>
    <row r="43" spans="1:6" ht="15.75">
      <c r="A43" s="20"/>
      <c r="B43" s="59" t="s">
        <v>31</v>
      </c>
      <c r="C43" s="59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9" t="s">
        <v>40</v>
      </c>
      <c r="C44" s="59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9" t="s">
        <v>34</v>
      </c>
      <c r="C45" s="59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1" t="s">
        <v>15</v>
      </c>
      <c r="C46" s="61"/>
      <c r="D46" s="57">
        <f>SUM(F36:F45)</f>
        <v>29950</v>
      </c>
      <c r="E46" s="58"/>
      <c r="F46" s="58"/>
    </row>
    <row r="47" spans="1:6" ht="24" customHeight="1">
      <c r="A47" s="26"/>
      <c r="B47" s="65" t="s">
        <v>12</v>
      </c>
      <c r="C47" s="65"/>
      <c r="D47" s="66">
        <f>D34+D46</f>
        <v>111427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4" t="s">
        <v>37</v>
      </c>
      <c r="B51" s="64"/>
      <c r="C51" s="64"/>
      <c r="D51" s="64"/>
      <c r="E51" s="64"/>
      <c r="F51" s="64"/>
    </row>
    <row r="52" spans="1:6" ht="15" customHeight="1">
      <c r="A52" s="64"/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.75">
      <c r="A54" s="63" t="s">
        <v>32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D34:F34"/>
    <mergeCell ref="B35:C35"/>
    <mergeCell ref="B34:C34"/>
    <mergeCell ref="B36:C36"/>
    <mergeCell ref="B23:C23"/>
    <mergeCell ref="B47:C47"/>
    <mergeCell ref="D47:F47"/>
    <mergeCell ref="B40:C40"/>
    <mergeCell ref="A54:F54"/>
    <mergeCell ref="B16:C16"/>
    <mergeCell ref="B17:C17"/>
    <mergeCell ref="B20:C20"/>
    <mergeCell ref="B21:C21"/>
    <mergeCell ref="B22:C22"/>
    <mergeCell ref="B25:C25"/>
    <mergeCell ref="B32:C32"/>
    <mergeCell ref="B19:C19"/>
    <mergeCell ref="A51:F53"/>
    <mergeCell ref="B37:C37"/>
    <mergeCell ref="B30:C30"/>
    <mergeCell ref="B31:C31"/>
    <mergeCell ref="B41:C41"/>
    <mergeCell ref="B42:C42"/>
    <mergeCell ref="B43:C43"/>
    <mergeCell ref="B33:C33"/>
    <mergeCell ref="A1:F2"/>
    <mergeCell ref="B12:C12"/>
    <mergeCell ref="B13:C13"/>
    <mergeCell ref="B14:C14"/>
    <mergeCell ref="B15:C15"/>
    <mergeCell ref="B46:C46"/>
    <mergeCell ref="B45:C45"/>
    <mergeCell ref="B44:C44"/>
    <mergeCell ref="B38:C38"/>
    <mergeCell ref="B39:C39"/>
    <mergeCell ref="A3:F3"/>
    <mergeCell ref="A4:F4"/>
    <mergeCell ref="B11:C11"/>
    <mergeCell ref="B18:C18"/>
    <mergeCell ref="D46:F46"/>
    <mergeCell ref="B26:C26"/>
    <mergeCell ref="B27:C27"/>
    <mergeCell ref="B28:C28"/>
    <mergeCell ref="B29:C29"/>
    <mergeCell ref="B24:C2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2016-06-03T09:37:55Z</dcterms:modified>
  <cp:category/>
  <cp:version/>
  <cp:contentType/>
  <cp:contentStatus/>
</cp:coreProperties>
</file>